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495" windowWidth="16005" windowHeight="16515"/>
  </bookViews>
  <sheets>
    <sheet name="13.10.2022" sheetId="3" r:id="rId1"/>
  </sheets>
  <definedNames>
    <definedName name="_xlnm.Print_Area" localSheetId="0">'13.10.2022'!$A$1:$Q$25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E24" i="3"/>
  <c r="E22" i="3"/>
  <c r="O16" i="3"/>
  <c r="N16" i="3"/>
  <c r="J16" i="3"/>
  <c r="O15" i="3"/>
  <c r="N15" i="3"/>
  <c r="J15" i="3"/>
  <c r="O14" i="3"/>
  <c r="N14" i="3"/>
  <c r="J14" i="3"/>
  <c r="O13" i="3"/>
  <c r="N13" i="3"/>
  <c r="J13" i="3"/>
  <c r="O12" i="3"/>
  <c r="N12" i="3"/>
  <c r="J12" i="3"/>
  <c r="O11" i="3"/>
  <c r="N11" i="3"/>
  <c r="J11" i="3"/>
  <c r="J17" i="3"/>
  <c r="N17" i="3"/>
  <c r="E20" i="3"/>
  <c r="O17" i="3"/>
  <c r="E21" i="3"/>
  <c r="E19" i="3"/>
</calcChain>
</file>

<file path=xl/sharedStrings.xml><?xml version="1.0" encoding="utf-8"?>
<sst xmlns="http://schemas.openxmlformats.org/spreadsheetml/2006/main" count="65" uniqueCount="49">
  <si>
    <t>PACKING LIST OF GANT 7006096</t>
  </si>
  <si>
    <t>SL NO</t>
  </si>
  <si>
    <t>COLOUR</t>
  </si>
  <si>
    <t>S</t>
  </si>
  <si>
    <t>M</t>
  </si>
  <si>
    <t>L</t>
  </si>
  <si>
    <t>XL</t>
  </si>
  <si>
    <t>XXL</t>
  </si>
  <si>
    <t>01</t>
  </si>
  <si>
    <t>02</t>
  </si>
  <si>
    <t>03</t>
  </si>
  <si>
    <t>04</t>
  </si>
  <si>
    <t>05</t>
  </si>
  <si>
    <t>06</t>
  </si>
  <si>
    <t>MARINE</t>
  </si>
  <si>
    <t>DARK MUSTARD</t>
  </si>
  <si>
    <t>LAKE BLUE</t>
  </si>
  <si>
    <t>BLACK</t>
  </si>
  <si>
    <t>EVENING BLUE</t>
  </si>
  <si>
    <t>PUMKIN ORRANGE</t>
  </si>
  <si>
    <t>STYLE</t>
  </si>
  <si>
    <t>GRAND TOTAL</t>
  </si>
  <si>
    <t xml:space="preserve">STYLE NAME </t>
  </si>
  <si>
    <t xml:space="preserve"> : 7006096 </t>
  </si>
  <si>
    <t>STYLE NO</t>
  </si>
  <si>
    <t>: GT 36099</t>
  </si>
  <si>
    <t xml:space="preserve">PO NUMBER </t>
  </si>
  <si>
    <t>: WINTER 2022</t>
  </si>
  <si>
    <t>SEASON CODE</t>
  </si>
  <si>
    <t>SHIPPING MARK</t>
  </si>
  <si>
    <t xml:space="preserve">FABRIC </t>
  </si>
  <si>
    <t>: 100% POLYMIDE NYLON POLYESTER</t>
  </si>
  <si>
    <t>PICTURE</t>
  </si>
  <si>
    <t>: DOWN ACTIVE CLOUD JACKET</t>
  </si>
  <si>
    <t>: EUROPE</t>
  </si>
  <si>
    <t>TOTAL CARTON</t>
  </si>
  <si>
    <t>NET WEIGHT</t>
  </si>
  <si>
    <t>GROSS WEIGHT</t>
  </si>
  <si>
    <t>TOTAL NET WEIGHT</t>
  </si>
  <si>
    <t>TOTAL GROSS WEIGHT</t>
  </si>
  <si>
    <t>REMARKS</t>
  </si>
  <si>
    <t>CARTON MEASUREMENT</t>
  </si>
  <si>
    <t>75X58X42</t>
  </si>
  <si>
    <t>TOTAL QUANTITY PCS</t>
  </si>
  <si>
    <t>TOTAL V. WEIGHT</t>
  </si>
  <si>
    <t>TOTAL CBM</t>
  </si>
  <si>
    <t>:</t>
  </si>
  <si>
    <t>FOR AIR SHIPMENT NEED TO COUNT V. WEIGHT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</si>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</sst>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400050</xdr:colOff>
      <xdr:row>1</xdr:row>
      <xdr:rowOff>19050</xdr:rowOff>
    </xdr:from>
    <xdr:to>
      <xdr:col>15</xdr:col>
      <xdr:colOff>409575</xdr:colOff>
      <xdr:row>8</xdr:row>
      <xdr:rowOff>104776</xdr:rowOff>
    </xdr:to>
    <xdr:pic>
      <xdr:nvPicPr>
        <xdr:cNvPr id="2" name="Picture 1" descr="GANT Men's Active Cloud Jacket 7006096 | GAN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354"/>
        <a:stretch/>
      </xdr:blipFill>
      <xdr:spPr bwMode="auto">
        <a:xfrm>
          <a:off x="7467600" y="314325"/>
          <a:ext cx="1838325" cy="1457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15</xdr:row>
      <xdr:rowOff>104775</xdr:rowOff>
    </xdr:from>
    <xdr:to>
      <xdr:col>2</xdr:col>
      <xdr:colOff>1257300</xdr:colOff>
      <xdr:row>15</xdr:row>
      <xdr:rowOff>1228725</xdr:rowOff>
    </xdr:to>
    <xdr:pic>
      <xdr:nvPicPr>
        <xdr:cNvPr id="3" name="Picture 2" descr="GANT Men's Active Cloud Jacket 7006096 | GAN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86" b="17188"/>
        <a:stretch/>
      </xdr:blipFill>
      <xdr:spPr bwMode="auto">
        <a:xfrm>
          <a:off x="962025" y="8867775"/>
          <a:ext cx="12192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57149</xdr:colOff>
      <xdr:row>13</xdr:row>
      <xdr:rowOff>61912</xdr:rowOff>
    </xdr:from>
    <xdr:to>
      <xdr:col>2</xdr:col>
      <xdr:colOff>1228724</xdr:colOff>
      <xdr:row>13</xdr:row>
      <xdr:rowOff>1200150</xdr:rowOff>
    </xdr:to>
    <xdr:pic>
      <xdr:nvPicPr>
        <xdr:cNvPr id="4" name="Picture 3" descr="GANT ACTIVE CLOUD PUFFER MEN'S JACKET - 7006096 - sagiakos-stores.gr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4" y="6291262"/>
          <a:ext cx="1171575" cy="1138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12</xdr:row>
      <xdr:rowOff>47625</xdr:rowOff>
    </xdr:from>
    <xdr:to>
      <xdr:col>2</xdr:col>
      <xdr:colOff>1247774</xdr:colOff>
      <xdr:row>12</xdr:row>
      <xdr:rowOff>1200150</xdr:rowOff>
    </xdr:to>
    <xdr:pic>
      <xdr:nvPicPr>
        <xdr:cNvPr id="5" name="Picture 4" descr="GANT Men's Active Cloud Jacket 7006096 | GANT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49" t="20222" r="14982" b="8087"/>
        <a:stretch/>
      </xdr:blipFill>
      <xdr:spPr bwMode="auto">
        <a:xfrm>
          <a:off x="990600" y="5010150"/>
          <a:ext cx="1181099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57149</xdr:colOff>
      <xdr:row>10</xdr:row>
      <xdr:rowOff>28575</xdr:rowOff>
    </xdr:from>
    <xdr:to>
      <xdr:col>2</xdr:col>
      <xdr:colOff>1266825</xdr:colOff>
      <xdr:row>10</xdr:row>
      <xdr:rowOff>1200150</xdr:rowOff>
    </xdr:to>
    <xdr:pic>
      <xdr:nvPicPr>
        <xdr:cNvPr id="6" name="Picture 5" descr="Jacket — Menswear — Jethwas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86" r="7355" b="11459"/>
        <a:stretch/>
      </xdr:blipFill>
      <xdr:spPr bwMode="auto">
        <a:xfrm>
          <a:off x="981074" y="2457450"/>
          <a:ext cx="1209676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11</xdr:row>
      <xdr:rowOff>57150</xdr:rowOff>
    </xdr:from>
    <xdr:to>
      <xdr:col>2</xdr:col>
      <xdr:colOff>1200150</xdr:colOff>
      <xdr:row>11</xdr:row>
      <xdr:rowOff>1190625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722"/>
        <a:stretch/>
      </xdr:blipFill>
      <xdr:spPr>
        <a:xfrm>
          <a:off x="1028700" y="3752850"/>
          <a:ext cx="1095375" cy="11334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</xdr:colOff>
      <xdr:row>14</xdr:row>
      <xdr:rowOff>57150</xdr:rowOff>
    </xdr:from>
    <xdr:to>
      <xdr:col>2</xdr:col>
      <xdr:colOff>1238250</xdr:colOff>
      <xdr:row>14</xdr:row>
      <xdr:rowOff>1200150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5" r="11250"/>
        <a:stretch/>
      </xdr:blipFill>
      <xdr:spPr>
        <a:xfrm>
          <a:off x="981074" y="7553325"/>
          <a:ext cx="1181101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view="pageBreakPreview" zoomScale="90" zoomScaleNormal="100" zoomScaleSheetLayoutView="90" workbookViewId="0">
      <selection activeCell="K11" sqref="K11"/>
    </sheetView>
  </sheetViews>
  <sheetFormatPr defaultColWidth="8.85546875" defaultRowHeight="15" x14ac:dyDescent="0.25"/>
  <cols>
    <col min="1" max="1" width="3.7109375" customWidth="1"/>
    <col min="2" max="2" width="10.140625" customWidth="1"/>
    <col min="3" max="3" width="21.140625" customWidth="1"/>
    <col min="5" max="9" width="5.140625" customWidth="1"/>
    <col min="10" max="10" width="9.42578125" customWidth="1"/>
    <col min="12" max="12" width="8.28515625" customWidth="1"/>
    <col min="16" max="16" width="14.42578125" customWidth="1"/>
    <col min="17" max="17" width="10.7109375" customWidth="1"/>
  </cols>
  <sheetData>
    <row r="1" spans="1:17" ht="23.25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3.5" customHeigh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7" ht="15.75" customHeight="1" x14ac:dyDescent="0.35">
      <c r="A3" s="15"/>
      <c r="B3" s="15"/>
      <c r="C3" s="15"/>
      <c r="D3" s="15"/>
      <c r="E3" s="4"/>
      <c r="F3" t="s">
        <v>24</v>
      </c>
      <c r="H3" t="s">
        <v>23</v>
      </c>
    </row>
    <row r="4" spans="1:17" ht="15.75" customHeight="1" x14ac:dyDescent="0.35">
      <c r="A4" s="4"/>
      <c r="B4" s="4"/>
      <c r="C4" s="4"/>
      <c r="D4" s="4"/>
      <c r="E4" s="5"/>
      <c r="F4" t="s">
        <v>22</v>
      </c>
      <c r="H4" t="s">
        <v>33</v>
      </c>
    </row>
    <row r="5" spans="1:17" ht="15.75" customHeight="1" x14ac:dyDescent="0.35">
      <c r="A5" s="4"/>
      <c r="B5" s="4"/>
      <c r="C5" s="4"/>
      <c r="D5" s="4"/>
      <c r="E5" s="5"/>
      <c r="F5" t="s">
        <v>26</v>
      </c>
      <c r="H5" t="s">
        <v>25</v>
      </c>
    </row>
    <row r="6" spans="1:17" ht="15.75" customHeight="1" x14ac:dyDescent="0.35">
      <c r="A6" s="4"/>
      <c r="B6" s="4"/>
      <c r="C6" s="4"/>
      <c r="D6" s="4"/>
      <c r="E6" s="5"/>
      <c r="F6" t="s">
        <v>28</v>
      </c>
      <c r="H6" t="s">
        <v>27</v>
      </c>
    </row>
    <row r="7" spans="1:17" ht="15.75" customHeight="1" x14ac:dyDescent="0.35">
      <c r="A7" s="4"/>
      <c r="B7" s="4"/>
      <c r="C7" s="4"/>
      <c r="D7" s="4"/>
      <c r="E7" s="5"/>
      <c r="F7" t="s">
        <v>29</v>
      </c>
      <c r="H7" t="s">
        <v>34</v>
      </c>
    </row>
    <row r="8" spans="1:17" ht="15.75" customHeight="1" x14ac:dyDescent="0.35">
      <c r="A8" s="4"/>
      <c r="B8" s="4"/>
      <c r="C8" s="4"/>
      <c r="D8" s="4"/>
      <c r="E8" s="5"/>
      <c r="F8" t="s">
        <v>30</v>
      </c>
      <c r="H8" t="s">
        <v>31</v>
      </c>
    </row>
    <row r="10" spans="1:17" ht="45" x14ac:dyDescent="0.25">
      <c r="A10" s="8" t="s">
        <v>1</v>
      </c>
      <c r="B10" s="2" t="s">
        <v>2</v>
      </c>
      <c r="C10" s="2" t="s">
        <v>32</v>
      </c>
      <c r="D10" s="2" t="s">
        <v>20</v>
      </c>
      <c r="E10" s="2" t="s">
        <v>3</v>
      </c>
      <c r="F10" s="2" t="s">
        <v>4</v>
      </c>
      <c r="G10" s="2" t="s">
        <v>5</v>
      </c>
      <c r="H10" s="2" t="s">
        <v>6</v>
      </c>
      <c r="I10" s="2" t="s">
        <v>7</v>
      </c>
      <c r="J10" s="8" t="s">
        <v>48</v>
      </c>
      <c r="K10" s="8" t="s">
        <v>35</v>
      </c>
      <c r="L10" s="8" t="s">
        <v>36</v>
      </c>
      <c r="M10" s="8" t="s">
        <v>37</v>
      </c>
      <c r="N10" s="8" t="s">
        <v>38</v>
      </c>
      <c r="O10" s="8" t="s">
        <v>39</v>
      </c>
      <c r="P10" s="8" t="s">
        <v>41</v>
      </c>
      <c r="Q10" s="8" t="s">
        <v>40</v>
      </c>
    </row>
    <row r="11" spans="1:17" ht="99.75" customHeight="1" x14ac:dyDescent="0.25">
      <c r="A11" s="3" t="s">
        <v>8</v>
      </c>
      <c r="B11" s="2" t="s">
        <v>14</v>
      </c>
      <c r="C11" s="1"/>
      <c r="D11" s="2">
        <v>7006096</v>
      </c>
      <c r="E11" s="7">
        <v>10</v>
      </c>
      <c r="F11" s="7">
        <v>20</v>
      </c>
      <c r="G11" s="7">
        <v>20</v>
      </c>
      <c r="H11" s="7">
        <v>10</v>
      </c>
      <c r="I11" s="7">
        <v>10</v>
      </c>
      <c r="J11" s="2">
        <f>SUM(E11:I11)</f>
        <v>70</v>
      </c>
      <c r="K11" s="2"/>
      <c r="L11" s="2">
        <v>22</v>
      </c>
      <c r="M11" s="2">
        <v>24</v>
      </c>
      <c r="N11" s="2">
        <f t="shared" ref="N11:N16" si="0">L11*K11</f>
        <v>0</v>
      </c>
      <c r="O11" s="2">
        <f t="shared" ref="O11:O16" si="1">M11*K11</f>
        <v>0</v>
      </c>
      <c r="P11" s="2" t="s">
        <v>42</v>
      </c>
      <c r="Q11" s="2"/>
    </row>
    <row r="12" spans="1:17" ht="99.75" customHeight="1" x14ac:dyDescent="0.25">
      <c r="A12" s="3" t="s">
        <v>9</v>
      </c>
      <c r="B12" s="8" t="s">
        <v>15</v>
      </c>
      <c r="C12" s="2"/>
      <c r="D12" s="2">
        <v>7006096</v>
      </c>
      <c r="E12" s="7">
        <v>22</v>
      </c>
      <c r="F12" s="7">
        <v>43</v>
      </c>
      <c r="G12" s="7">
        <v>42</v>
      </c>
      <c r="H12" s="7">
        <v>21</v>
      </c>
      <c r="I12" s="7">
        <v>20</v>
      </c>
      <c r="J12" s="2">
        <f t="shared" ref="J12:J16" si="2">SUM(E12:I12)</f>
        <v>148</v>
      </c>
      <c r="K12" s="2"/>
      <c r="L12" s="2">
        <v>22</v>
      </c>
      <c r="M12" s="2">
        <v>24</v>
      </c>
      <c r="N12" s="2">
        <f t="shared" si="0"/>
        <v>0</v>
      </c>
      <c r="O12" s="2">
        <f t="shared" si="1"/>
        <v>0</v>
      </c>
      <c r="P12" s="2" t="s">
        <v>42</v>
      </c>
      <c r="Q12" s="2"/>
    </row>
    <row r="13" spans="1:17" ht="99.75" customHeight="1" x14ac:dyDescent="0.25">
      <c r="A13" s="3" t="s">
        <v>10</v>
      </c>
      <c r="B13" s="2" t="s">
        <v>16</v>
      </c>
      <c r="C13" s="1"/>
      <c r="D13" s="2">
        <v>7006096</v>
      </c>
      <c r="E13" s="7">
        <v>42</v>
      </c>
      <c r="F13" s="7">
        <v>80</v>
      </c>
      <c r="G13" s="7">
        <v>82</v>
      </c>
      <c r="H13" s="7">
        <v>38</v>
      </c>
      <c r="I13" s="7">
        <v>35</v>
      </c>
      <c r="J13" s="2">
        <f t="shared" si="2"/>
        <v>277</v>
      </c>
      <c r="K13" s="2"/>
      <c r="L13" s="2">
        <v>22</v>
      </c>
      <c r="M13" s="2">
        <v>24</v>
      </c>
      <c r="N13" s="2">
        <f t="shared" si="0"/>
        <v>0</v>
      </c>
      <c r="O13" s="2">
        <f t="shared" si="1"/>
        <v>0</v>
      </c>
      <c r="P13" s="2" t="s">
        <v>42</v>
      </c>
      <c r="Q13" s="2"/>
    </row>
    <row r="14" spans="1:17" ht="99.75" customHeight="1" x14ac:dyDescent="0.25">
      <c r="A14" s="3" t="s">
        <v>11</v>
      </c>
      <c r="B14" s="2" t="s">
        <v>17</v>
      </c>
      <c r="C14" s="1"/>
      <c r="D14" s="2">
        <v>7006096</v>
      </c>
      <c r="E14" s="7">
        <v>22</v>
      </c>
      <c r="F14" s="7">
        <v>45</v>
      </c>
      <c r="G14" s="7">
        <v>47</v>
      </c>
      <c r="H14" s="7">
        <v>21</v>
      </c>
      <c r="I14" s="7">
        <v>20</v>
      </c>
      <c r="J14" s="2">
        <f t="shared" si="2"/>
        <v>155</v>
      </c>
      <c r="K14" s="2"/>
      <c r="L14" s="2">
        <v>22</v>
      </c>
      <c r="M14" s="2">
        <v>24</v>
      </c>
      <c r="N14" s="2">
        <f t="shared" si="0"/>
        <v>0</v>
      </c>
      <c r="O14" s="2">
        <f t="shared" si="1"/>
        <v>0</v>
      </c>
      <c r="P14" s="2" t="s">
        <v>42</v>
      </c>
      <c r="Q14" s="2"/>
    </row>
    <row r="15" spans="1:17" ht="99.75" customHeight="1" x14ac:dyDescent="0.25">
      <c r="A15" s="3" t="s">
        <v>12</v>
      </c>
      <c r="B15" s="8" t="s">
        <v>18</v>
      </c>
      <c r="C15" s="1"/>
      <c r="D15" s="2">
        <v>7006096</v>
      </c>
      <c r="E15" s="7">
        <v>18</v>
      </c>
      <c r="F15" s="7">
        <v>35</v>
      </c>
      <c r="G15" s="7">
        <v>36</v>
      </c>
      <c r="H15" s="7">
        <v>17</v>
      </c>
      <c r="I15" s="7">
        <v>15</v>
      </c>
      <c r="J15" s="2">
        <f t="shared" si="2"/>
        <v>121</v>
      </c>
      <c r="K15" s="2"/>
      <c r="L15" s="2">
        <v>22</v>
      </c>
      <c r="M15" s="2">
        <v>24</v>
      </c>
      <c r="N15" s="2">
        <f t="shared" si="0"/>
        <v>0</v>
      </c>
      <c r="O15" s="2">
        <f t="shared" si="1"/>
        <v>0</v>
      </c>
      <c r="P15" s="2" t="s">
        <v>42</v>
      </c>
      <c r="Q15" s="2"/>
    </row>
    <row r="16" spans="1:17" ht="99.75" customHeight="1" x14ac:dyDescent="0.25">
      <c r="A16" s="3" t="s">
        <v>13</v>
      </c>
      <c r="B16" s="8" t="s">
        <v>19</v>
      </c>
      <c r="C16" s="1"/>
      <c r="D16" s="2">
        <v>7006096</v>
      </c>
      <c r="E16" s="7">
        <v>10</v>
      </c>
      <c r="F16" s="7">
        <v>20</v>
      </c>
      <c r="G16" s="7">
        <v>20</v>
      </c>
      <c r="H16" s="7">
        <v>10</v>
      </c>
      <c r="I16" s="7">
        <v>10</v>
      </c>
      <c r="J16" s="2">
        <f t="shared" si="2"/>
        <v>70</v>
      </c>
      <c r="K16" s="2"/>
      <c r="L16" s="2">
        <v>22</v>
      </c>
      <c r="M16" s="2">
        <v>24</v>
      </c>
      <c r="N16" s="2">
        <f t="shared" si="0"/>
        <v>0</v>
      </c>
      <c r="O16" s="2">
        <f t="shared" si="1"/>
        <v>0</v>
      </c>
      <c r="P16" s="2" t="s">
        <v>42</v>
      </c>
      <c r="Q16" s="2"/>
    </row>
    <row r="17" spans="1:17" ht="23.25" x14ac:dyDescent="0.25">
      <c r="A17" s="16" t="s">
        <v>21</v>
      </c>
      <c r="B17" s="17"/>
      <c r="C17" s="17"/>
      <c r="D17" s="17"/>
      <c r="E17" s="17"/>
      <c r="F17" s="17"/>
      <c r="G17" s="17"/>
      <c r="H17" s="17"/>
      <c r="I17" s="18"/>
      <c r="J17" s="6">
        <f>SUM(J11:J16)</f>
        <v>841</v>
      </c>
      <c r="K17" s="9">
        <f>SUM(K11:K16)</f>
        <v>0</v>
      </c>
      <c r="L17" s="10"/>
      <c r="M17" s="10"/>
      <c r="N17" s="9">
        <f>SUM(N11:N16)</f>
        <v>0</v>
      </c>
      <c r="O17" s="9">
        <f>SUM(O11:O16)</f>
        <v>0</v>
      </c>
      <c r="P17" s="9"/>
      <c r="Q17" s="9"/>
    </row>
    <row r="18" spans="1:17" x14ac:dyDescent="0.25">
      <c r="C18" s="1" t="s">
        <v>43</v>
      </c>
      <c r="D18" s="2" t="s">
        <v>46</v>
      </c>
      <c r="E18" s="11"/>
      <c r="F18" s="12"/>
    </row>
    <row r="19" spans="1:17" x14ac:dyDescent="0.25">
      <c r="C19" s="1" t="s">
        <v>35</v>
      </c>
      <c r="D19" s="2" t="s">
        <v>46</v>
      </c>
      <c r="E19" s="11">
        <f>K17</f>
        <v>0</v>
      </c>
      <c r="F19" s="12"/>
    </row>
    <row r="20" spans="1:17" x14ac:dyDescent="0.25">
      <c r="C20" s="1" t="s">
        <v>38</v>
      </c>
      <c r="D20" s="2" t="s">
        <v>46</v>
      </c>
      <c r="E20" s="11">
        <f>N17</f>
        <v>0</v>
      </c>
      <c r="F20" s="12"/>
    </row>
    <row r="21" spans="1:17" x14ac:dyDescent="0.25">
      <c r="C21" s="1" t="s">
        <v>39</v>
      </c>
      <c r="D21" s="2" t="s">
        <v>46</v>
      </c>
      <c r="E21" s="11">
        <f>O17</f>
        <v>0</v>
      </c>
      <c r="F21" s="12"/>
    </row>
    <row r="22" spans="1:17" ht="18.75" x14ac:dyDescent="0.25">
      <c r="C22" s="1" t="s">
        <v>44</v>
      </c>
      <c r="D22" s="2" t="s">
        <v>46</v>
      </c>
      <c r="E22" s="19">
        <f>E24*167</f>
        <v>0</v>
      </c>
      <c r="F22" s="20"/>
      <c r="G22" s="21" t="s">
        <v>47</v>
      </c>
      <c r="H22" s="21"/>
      <c r="I22" s="21"/>
      <c r="J22" s="21"/>
      <c r="K22" s="21"/>
      <c r="L22" s="21"/>
    </row>
    <row r="23" spans="1:17" x14ac:dyDescent="0.25">
      <c r="C23" s="1" t="s">
        <v>41</v>
      </c>
      <c r="D23" s="2" t="s">
        <v>46</v>
      </c>
      <c r="E23" s="11" t="s">
        <v>42</v>
      </c>
      <c r="F23" s="12"/>
    </row>
    <row r="24" spans="1:17" ht="18.75" x14ac:dyDescent="0.25">
      <c r="C24" s="1" t="s">
        <v>45</v>
      </c>
      <c r="D24" s="2" t="s">
        <v>46</v>
      </c>
      <c r="E24" s="19">
        <f>0.75*0.58*0.42*K17</f>
        <v>0</v>
      </c>
      <c r="F24" s="20"/>
    </row>
  </sheetData>
  <mergeCells count="11">
    <mergeCell ref="E21:F21"/>
    <mergeCell ref="E22:F22"/>
    <mergeCell ref="G22:L22"/>
    <mergeCell ref="E23:F23"/>
    <mergeCell ref="E24:F24"/>
    <mergeCell ref="E20:F20"/>
    <mergeCell ref="A1:Q1"/>
    <mergeCell ref="A3:D3"/>
    <mergeCell ref="A17:I17"/>
    <mergeCell ref="E18:F18"/>
    <mergeCell ref="E19:F19"/>
  </mergeCells>
  <pageMargins left="0.7" right="0.7" top="0.75" bottom="0.75" header="0.3" footer="0.3"/>
  <pageSetup scale="7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13.10.2022</vt:lpstr>
      <vt:lpstr>'13.10.2022'!Print_Area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2022-09-24T12:28:20Z</cp:lastPrinted>
  <dcterms:created xsi:type="dcterms:W3CDTF">2022-08-29T13:08:59Z</dcterms:created>
  <dcterms:modified xsi:type="dcterms:W3CDTF">2022-10-14T09:57:41Z</dcterms:modified>
  <cp:category/>
</cp:coreProperties>
</file>